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9A96B4-5708-4C8B-8E92-85F13B666DA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ne" sheetId="3" r:id="rId1"/>
    <sheet name="SPORT MARATON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7" l="1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A18" i="7"/>
  <c r="G12" i="7"/>
  <c r="F12" i="7"/>
  <c r="C12" i="7"/>
  <c r="A12" i="7"/>
  <c r="C10" i="7"/>
  <c r="D8" i="7"/>
  <c r="D3" i="7"/>
  <c r="F39" i="7"/>
  <c r="D36" i="7" l="1"/>
  <c r="H36" i="7"/>
  <c r="H24" i="6"/>
  <c r="H25" i="6"/>
  <c r="H26" i="6"/>
  <c r="H27" i="6"/>
  <c r="H28" i="6"/>
  <c r="H29" i="6"/>
  <c r="H30" i="6"/>
  <c r="H31" i="6" l="1"/>
  <c r="D31" i="6"/>
  <c r="A18" i="6"/>
  <c r="A19" i="6" l="1"/>
  <c r="A19" i="7"/>
  <c r="A20" i="6" l="1"/>
  <c r="A20" i="7"/>
  <c r="A21" i="7" l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<sst xmlns="http://schemas.openxmlformats.org/spreadsheetml/2006/main" count="138" uniqueCount="123">
  <si>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</si>
  <si>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</si>
  <si>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</si>
  <si>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</si>
  <si>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</si>
  <si>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</si>
  <si>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</si>
  <si>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</si>
  <si>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</si>
  <si>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</si>
  <si>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</si>
  <si>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</si>
  <si>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</si>
  <si>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</si>
  <si>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</si>
  <si>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</si>
  <si>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</si>
  <si>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</si>
  <si>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</si>
  <si>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</si>
  <si>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</si>
  <si>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</si>
  <si>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</si>
  <si>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</si>
  <si>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</si>
  <si>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</si>
  <si>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</si>
  <si>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</si>
  <si>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</si>
  <si>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</si>
  <si>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</si>
  <si>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</si>
  <si>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</si>
  <si>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</si>
  <si>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</si>
  <si>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</si>
  <si>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</si>
  <si>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</si>
  <si>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</si>
  <si>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</si>
  <si>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</si>
  <si>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</si>
  <si>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</si>
  <si>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</si>
  <si>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</si>
  <si>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</si>
  <si>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</si>
  <si>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</si>
  <si>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</si>
  <si>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</si>
  <si>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</si>
  <si>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</si>
  <si>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</si>
  <si>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</si>
  <si>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</si>
  <si>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</si>
  <si>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</si>
  <si>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</si>
  <si>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</si>
  <si>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</si>
  <si>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</si>
  <si>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</si>
  <si>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</si>
  <si>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</si>
  <si>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</si>
  <si>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</si>
  <si>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</si>
  <si>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</si>
  <si>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</si>
  <si>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</si>
  <si>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</si>
  <si>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</si>
  <si>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</si>
  <si>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</si>
  <si>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</si>
  <si>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</si>
  <si>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</si>
  <si>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</si>
  <si>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</si>
  <si>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</si>
  <si>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</si>
  <si>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</si>
  <si>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</si>
  <si>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</si>
  <si>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</si>
  <si>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</si>
  <si>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</si>
  <si>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</si>
  <si>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</si>
  <si>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</si>
  <si>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</si>
  <si>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</si>
  <si>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</si>
  <si>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</si>
  <si>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</si>
  <si>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</si>
  <si>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</si>
  <si>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</si>
  <si>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</si>
  <si>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Przy źle spisanej dacie lub złym zakresie dat (kategorie Standard i sportowe zgłaszamy z lat 2019-2020) zgłosi nam błąd!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</si>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</sst>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164" fontId="4" fillId="0" borderId="22" xfId="0" applyNumberFormat="1" applyFont="1" applyBorder="1" applyAlignment="1">
      <alignment horizontal="center" vertical="center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15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55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2" t="s">
        <v>92</v>
      </c>
    </row>
    <row r="2" spans="1:3" ht="18.75" customHeight="1" x14ac:dyDescent="0.25">
      <c r="A2" s="2">
        <v>0</v>
      </c>
      <c r="C2" s="22" t="s">
        <v>93</v>
      </c>
    </row>
    <row r="3" spans="1:3" x14ac:dyDescent="0.25">
      <c r="A3" s="2">
        <v>1</v>
      </c>
      <c r="C3" s="22" t="s">
        <v>94</v>
      </c>
    </row>
    <row r="4" spans="1:3" ht="18.75" x14ac:dyDescent="0.25">
      <c r="C4" s="22" t="s">
        <v>95</v>
      </c>
    </row>
    <row r="5" spans="1:3" ht="30" x14ac:dyDescent="0.25">
      <c r="C5" s="22" t="s">
        <v>99</v>
      </c>
    </row>
    <row r="6" spans="1:3" ht="18.75" x14ac:dyDescent="0.3">
      <c r="A6" s="3" t="s">
        <v>90</v>
      </c>
      <c r="C6" s="22" t="s">
        <v>96</v>
      </c>
    </row>
    <row r="7" spans="1:3" x14ac:dyDescent="0.25">
      <c r="A7" t="s">
        <v>17</v>
      </c>
      <c r="C7" s="22" t="s">
        <v>97</v>
      </c>
    </row>
    <row r="8" spans="1:3" x14ac:dyDescent="0.25">
      <c r="A8" t="s">
        <v>18</v>
      </c>
      <c r="C8" s="22"/>
    </row>
    <row r="9" spans="1:3" x14ac:dyDescent="0.25">
      <c r="A9" t="s">
        <v>19</v>
      </c>
      <c r="C9" s="22"/>
    </row>
    <row r="10" spans="1:3" x14ac:dyDescent="0.25">
      <c r="A10" t="s">
        <v>20</v>
      </c>
      <c r="C10" s="22"/>
    </row>
    <row r="11" spans="1:3" x14ac:dyDescent="0.25">
      <c r="A11" t="s">
        <v>21</v>
      </c>
      <c r="C11" s="22"/>
    </row>
    <row r="12" spans="1:3" x14ac:dyDescent="0.25">
      <c r="A12" t="s">
        <v>22</v>
      </c>
      <c r="C12" s="22"/>
    </row>
    <row r="13" spans="1:3" x14ac:dyDescent="0.25">
      <c r="A13" t="s">
        <v>23</v>
      </c>
      <c r="C13" s="22"/>
    </row>
    <row r="14" spans="1:3" x14ac:dyDescent="0.25">
      <c r="A14" t="s">
        <v>25</v>
      </c>
      <c r="C14" s="22"/>
    </row>
    <row r="15" spans="1:3" x14ac:dyDescent="0.25">
      <c r="A15" t="s">
        <v>24</v>
      </c>
      <c r="C15" s="22"/>
    </row>
    <row r="16" spans="1:3" x14ac:dyDescent="0.25">
      <c r="C16" s="22"/>
    </row>
    <row r="17" spans="1:3" x14ac:dyDescent="0.25">
      <c r="C17" s="22"/>
    </row>
    <row r="18" spans="1:3" x14ac:dyDescent="0.25">
      <c r="C18" s="22"/>
    </row>
    <row r="19" spans="1:3" ht="21" x14ac:dyDescent="0.35">
      <c r="A19" s="4" t="s">
        <v>90</v>
      </c>
      <c r="C19" s="22"/>
    </row>
    <row r="20" spans="1:3" x14ac:dyDescent="0.25">
      <c r="A20" t="s">
        <v>26</v>
      </c>
      <c r="C20" s="22"/>
    </row>
    <row r="21" spans="1:3" x14ac:dyDescent="0.25">
      <c r="A21" t="s">
        <v>27</v>
      </c>
      <c r="C21" s="22"/>
    </row>
    <row r="22" spans="1:3" x14ac:dyDescent="0.25">
      <c r="A22" t="s">
        <v>28</v>
      </c>
      <c r="C22" s="22"/>
    </row>
    <row r="23" spans="1:3" x14ac:dyDescent="0.25">
      <c r="A23" t="s">
        <v>29</v>
      </c>
      <c r="C23" s="22"/>
    </row>
    <row r="24" spans="1:3" x14ac:dyDescent="0.25">
      <c r="A24" t="s">
        <v>30</v>
      </c>
      <c r="C24" s="22"/>
    </row>
    <row r="25" spans="1:3" x14ac:dyDescent="0.25">
      <c r="A25" t="s">
        <v>31</v>
      </c>
      <c r="C25" s="22"/>
    </row>
    <row r="26" spans="1:3" x14ac:dyDescent="0.25">
      <c r="A26" t="s">
        <v>32</v>
      </c>
      <c r="C26" s="22"/>
    </row>
    <row r="27" spans="1:3" x14ac:dyDescent="0.25">
      <c r="A27" t="s">
        <v>33</v>
      </c>
      <c r="C27" s="22"/>
    </row>
    <row r="28" spans="1:3" x14ac:dyDescent="0.25">
      <c r="A28" t="s">
        <v>34</v>
      </c>
      <c r="C28" s="22"/>
    </row>
    <row r="29" spans="1:3" x14ac:dyDescent="0.25">
      <c r="A29" t="s">
        <v>35</v>
      </c>
      <c r="C29" s="22"/>
    </row>
    <row r="30" spans="1:3" x14ac:dyDescent="0.25">
      <c r="A30" t="s">
        <v>36</v>
      </c>
      <c r="C30" s="22"/>
    </row>
    <row r="31" spans="1:3" x14ac:dyDescent="0.25">
      <c r="A31" t="s">
        <v>48</v>
      </c>
      <c r="C31" s="22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1" t="s">
        <v>72</v>
      </c>
    </row>
    <row r="47" spans="1:1" x14ac:dyDescent="0.25">
      <c r="A47" s="21" t="s">
        <v>73</v>
      </c>
    </row>
    <row r="48" spans="1:1" x14ac:dyDescent="0.25">
      <c r="A48" s="21" t="s">
        <v>74</v>
      </c>
    </row>
    <row r="49" spans="1:1" x14ac:dyDescent="0.25">
      <c r="A49" s="21" t="s">
        <v>75</v>
      </c>
    </row>
    <row r="50" spans="1:1" x14ac:dyDescent="0.25">
      <c r="A50" s="21" t="s">
        <v>76</v>
      </c>
    </row>
    <row r="51" spans="1:1" x14ac:dyDescent="0.25">
      <c r="A51" s="21" t="s">
        <v>77</v>
      </c>
    </row>
    <row r="52" spans="1:1" x14ac:dyDescent="0.25">
      <c r="A52" s="21" t="s">
        <v>78</v>
      </c>
    </row>
    <row r="53" spans="1:1" x14ac:dyDescent="0.25">
      <c r="A53" s="21" t="s">
        <v>79</v>
      </c>
    </row>
    <row r="54" spans="1:1" x14ac:dyDescent="0.25">
      <c r="A54" s="21" t="s">
        <v>80</v>
      </c>
    </row>
    <row r="55" spans="1:1" x14ac:dyDescent="0.25">
      <c r="A55" s="21" t="s">
        <v>81</v>
      </c>
    </row>
    <row r="56" spans="1:1" x14ac:dyDescent="0.25">
      <c r="A56" s="21" t="s">
        <v>82</v>
      </c>
    </row>
    <row r="57" spans="1:1" x14ac:dyDescent="0.25">
      <c r="A57" s="21" t="s">
        <v>83</v>
      </c>
    </row>
    <row r="58" spans="1:1" x14ac:dyDescent="0.25">
      <c r="A58" s="21" t="s">
        <v>84</v>
      </c>
    </row>
    <row r="59" spans="1:1" x14ac:dyDescent="0.25">
      <c r="A59" s="21" t="s">
        <v>85</v>
      </c>
    </row>
    <row r="60" spans="1:1" x14ac:dyDescent="0.25">
      <c r="A60" s="21" t="s">
        <v>86</v>
      </c>
    </row>
    <row r="61" spans="1:1" x14ac:dyDescent="0.25">
      <c r="A61" s="21" t="s">
        <v>87</v>
      </c>
    </row>
    <row r="62" spans="1:1" x14ac:dyDescent="0.25">
      <c r="A62" s="21" t="s">
        <v>88</v>
      </c>
    </row>
    <row r="63" spans="1:1" x14ac:dyDescent="0.25">
      <c r="A63" s="21" t="s">
        <v>89</v>
      </c>
    </row>
    <row r="66" spans="1:1" ht="21" x14ac:dyDescent="0.35">
      <c r="A66" s="23" t="s">
        <v>100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3" t="s">
        <v>101</v>
      </c>
    </row>
    <row r="70" spans="1:1" x14ac:dyDescent="0.25">
      <c r="A70" s="25">
        <v>45148</v>
      </c>
    </row>
    <row r="71" spans="1:1" ht="42" x14ac:dyDescent="0.35">
      <c r="A71" s="23" t="s">
        <v>98</v>
      </c>
    </row>
    <row r="72" spans="1:1" x14ac:dyDescent="0.25">
      <c r="A72" s="25">
        <v>45036</v>
      </c>
    </row>
    <row r="73" spans="1:1" x14ac:dyDescent="0.25">
      <c r="A73" s="25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2"/>
  <sheetViews>
    <sheetView tabSelected="1" zoomScale="130" zoomScaleNormal="130" workbookViewId="0">
      <selection activeCell="A21" sqref="A21:H22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97" t="s">
        <v>11</v>
      </c>
      <c r="B1" s="98"/>
      <c r="C1" s="98"/>
      <c r="D1" s="98"/>
      <c r="E1" s="98"/>
      <c r="F1" s="99"/>
      <c r="G1" s="103" t="s">
        <v>0</v>
      </c>
      <c r="H1" s="104"/>
    </row>
    <row r="2" spans="1:8" ht="23.1" customHeight="1" thickBot="1" x14ac:dyDescent="0.3">
      <c r="A2" s="100"/>
      <c r="B2" s="101"/>
      <c r="C2" s="101"/>
      <c r="D2" s="101"/>
      <c r="E2" s="101"/>
      <c r="F2" s="102"/>
      <c r="G2" s="105"/>
      <c r="H2" s="106"/>
    </row>
    <row r="3" spans="1:8" ht="23.1" customHeight="1" thickBot="1" x14ac:dyDescent="0.3">
      <c r="A3" s="91" t="s">
        <v>49</v>
      </c>
      <c r="B3" s="92"/>
      <c r="C3" s="109" t="s">
        <v>84</v>
      </c>
      <c r="D3" s="110"/>
      <c r="E3" s="95" t="s">
        <v>12</v>
      </c>
      <c r="F3" s="96"/>
      <c r="G3" s="107"/>
      <c r="H3" s="108"/>
    </row>
    <row r="4" spans="1:8" ht="23.1" customHeight="1" thickTop="1" thickBot="1" x14ac:dyDescent="0.3">
      <c r="A4" s="91" t="s">
        <v>50</v>
      </c>
      <c r="B4" s="92"/>
      <c r="C4" s="93"/>
      <c r="D4" s="94"/>
      <c r="E4" s="95" t="s">
        <v>13</v>
      </c>
      <c r="F4" s="96"/>
      <c r="G4" s="9" t="s">
        <v>14</v>
      </c>
      <c r="H4" s="9" t="s">
        <v>15</v>
      </c>
    </row>
    <row r="5" spans="1:8" ht="23.1" customHeight="1" thickTop="1" thickBot="1" x14ac:dyDescent="0.3">
      <c r="A5" s="83" t="s">
        <v>52</v>
      </c>
      <c r="B5" s="84"/>
      <c r="C5" s="85" t="s">
        <v>53</v>
      </c>
      <c r="D5" s="86"/>
      <c r="E5" s="87" t="s">
        <v>62</v>
      </c>
      <c r="F5" s="88"/>
      <c r="G5" s="7" t="s">
        <v>68</v>
      </c>
      <c r="H5" s="6"/>
    </row>
    <row r="6" spans="1:8" ht="23.1" customHeight="1" thickTop="1" thickBot="1" x14ac:dyDescent="0.3">
      <c r="A6" s="83" t="s">
        <v>51</v>
      </c>
      <c r="B6" s="84"/>
      <c r="C6" s="89" t="s">
        <v>90</v>
      </c>
      <c r="D6" s="90"/>
      <c r="E6" s="76" t="s">
        <v>63</v>
      </c>
      <c r="F6" s="77"/>
      <c r="G6" s="7" t="s">
        <v>68</v>
      </c>
      <c r="H6" s="6"/>
    </row>
    <row r="7" spans="1:8" ht="23.1" customHeight="1" thickTop="1" thickBot="1" x14ac:dyDescent="0.3">
      <c r="A7" s="74" t="s">
        <v>55</v>
      </c>
      <c r="B7" s="75"/>
      <c r="C7" s="20" t="s">
        <v>71</v>
      </c>
      <c r="D7" s="19" t="s">
        <v>91</v>
      </c>
      <c r="E7" s="76" t="s">
        <v>64</v>
      </c>
      <c r="F7" s="77"/>
      <c r="G7" s="7" t="s">
        <v>69</v>
      </c>
      <c r="H7" s="6"/>
    </row>
    <row r="8" spans="1:8" ht="23.1" customHeight="1" thickTop="1" thickBot="1" x14ac:dyDescent="0.35">
      <c r="A8" s="78" t="s">
        <v>54</v>
      </c>
      <c r="B8" s="79"/>
      <c r="C8" s="80" t="s">
        <v>90</v>
      </c>
      <c r="D8" s="81"/>
      <c r="E8" s="77" t="s">
        <v>65</v>
      </c>
      <c r="F8" s="77"/>
      <c r="G8" s="72" t="s">
        <v>16</v>
      </c>
      <c r="H8" s="59"/>
    </row>
    <row r="9" spans="1:8" ht="23.1" customHeight="1" thickTop="1" thickBot="1" x14ac:dyDescent="0.3">
      <c r="A9" s="61" t="s">
        <v>56</v>
      </c>
      <c r="B9" s="62"/>
      <c r="C9" s="62"/>
      <c r="D9" s="63"/>
      <c r="E9" s="82"/>
      <c r="F9" s="82"/>
      <c r="G9" s="73"/>
      <c r="H9" s="60"/>
    </row>
    <row r="10" spans="1:8" ht="23.1" customHeight="1" thickTop="1" thickBot="1" x14ac:dyDescent="0.4">
      <c r="A10" s="64" t="s">
        <v>57</v>
      </c>
      <c r="B10" s="65"/>
      <c r="C10" s="65"/>
      <c r="D10" s="66"/>
      <c r="E10" s="67" t="s">
        <v>66</v>
      </c>
      <c r="F10" s="67"/>
      <c r="G10" s="68" t="s">
        <v>16</v>
      </c>
      <c r="H10" s="6"/>
    </row>
    <row r="11" spans="1:8" ht="23.1" customHeight="1" thickTop="1" thickBot="1" x14ac:dyDescent="0.3">
      <c r="A11" s="69" t="s">
        <v>58</v>
      </c>
      <c r="B11" s="70"/>
      <c r="C11" s="70"/>
      <c r="D11" s="71"/>
      <c r="E11" s="67"/>
      <c r="F11" s="67"/>
      <c r="G11" s="68"/>
      <c r="H11" s="6"/>
    </row>
    <row r="12" spans="1:8" ht="23.1" customHeight="1" thickTop="1" thickBot="1" x14ac:dyDescent="0.3">
      <c r="A12" s="44" t="s">
        <v>59</v>
      </c>
      <c r="B12" s="45"/>
      <c r="C12" s="45"/>
      <c r="D12" s="46"/>
      <c r="E12" s="47" t="s">
        <v>67</v>
      </c>
      <c r="F12" s="48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49" t="s">
        <v>60</v>
      </c>
      <c r="B14" s="49"/>
      <c r="C14" s="49"/>
      <c r="D14" s="49"/>
      <c r="E14" s="49"/>
      <c r="F14" s="49"/>
      <c r="G14" s="49"/>
      <c r="H14" s="50"/>
    </row>
    <row r="15" spans="1:8" ht="18.75" x14ac:dyDescent="0.3">
      <c r="A15" s="51" t="s">
        <v>61</v>
      </c>
      <c r="B15" s="51"/>
      <c r="C15" s="51"/>
      <c r="D15" s="51"/>
      <c r="E15" s="51"/>
      <c r="F15" s="51"/>
      <c r="G15" s="51"/>
      <c r="H15" s="52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24"/>
      <c r="E17" s="17"/>
      <c r="F17" s="17"/>
      <c r="G17" s="17"/>
      <c r="H17" s="18"/>
    </row>
    <row r="18" spans="1:8" ht="20.100000000000001" customHeight="1" thickBot="1" x14ac:dyDescent="0.3">
      <c r="A18" s="14">
        <f>A17+1</f>
        <v>2</v>
      </c>
      <c r="B18" s="15"/>
      <c r="C18" s="16"/>
      <c r="D18" s="24"/>
      <c r="E18" s="17"/>
      <c r="F18" s="17"/>
      <c r="G18" s="17"/>
      <c r="H18" s="18"/>
    </row>
    <row r="19" spans="1:8" ht="20.100000000000001" customHeight="1" thickBot="1" x14ac:dyDescent="0.3">
      <c r="A19" s="14">
        <f t="shared" ref="A19:A22" si="0">A18+1</f>
        <v>3</v>
      </c>
      <c r="B19" s="15"/>
      <c r="C19" s="16"/>
      <c r="D19" s="24"/>
      <c r="E19" s="17"/>
      <c r="F19" s="17"/>
      <c r="G19" s="17"/>
      <c r="H19" s="18"/>
    </row>
    <row r="20" spans="1:8" ht="20.100000000000001" customHeight="1" thickBot="1" x14ac:dyDescent="0.3">
      <c r="A20" s="14">
        <f t="shared" si="0"/>
        <v>4</v>
      </c>
      <c r="B20" s="15"/>
      <c r="C20" s="16"/>
      <c r="D20" s="24"/>
      <c r="E20" s="17"/>
      <c r="F20" s="17"/>
      <c r="G20" s="17"/>
      <c r="H20" s="18"/>
    </row>
    <row r="21" spans="1:8" ht="20.100000000000001" customHeight="1" thickBot="1" x14ac:dyDescent="0.3">
      <c r="A21" s="14"/>
      <c r="B21" s="15"/>
      <c r="C21" s="16"/>
      <c r="D21" s="24"/>
      <c r="E21" s="17"/>
      <c r="F21" s="17"/>
      <c r="G21" s="17"/>
      <c r="H21" s="18"/>
    </row>
    <row r="22" spans="1:8" ht="20.100000000000001" customHeight="1" thickBot="1" x14ac:dyDescent="0.3">
      <c r="A22" s="14"/>
      <c r="B22" s="15"/>
      <c r="C22" s="16"/>
      <c r="D22" s="24"/>
      <c r="E22" s="17"/>
      <c r="F22" s="17"/>
      <c r="G22" s="17"/>
      <c r="H22" s="18"/>
    </row>
    <row r="23" spans="1:8" ht="20.100000000000001" customHeight="1" thickBot="1" x14ac:dyDescent="0.3">
      <c r="A23" s="14"/>
      <c r="B23" s="15"/>
      <c r="C23" s="16"/>
      <c r="D23" s="24"/>
      <c r="E23" s="17"/>
      <c r="F23" s="17"/>
      <c r="G23" s="17"/>
      <c r="H23" s="18"/>
    </row>
    <row r="24" spans="1:8" ht="20.100000000000001" customHeight="1" thickBot="1" x14ac:dyDescent="0.3">
      <c r="A24" s="14"/>
      <c r="B24" s="15"/>
      <c r="C24" s="16"/>
      <c r="D24" s="24"/>
      <c r="E24" s="17"/>
      <c r="F24" s="17"/>
      <c r="G24" s="17"/>
      <c r="H24" s="18" t="str">
        <f t="shared" ref="H24:H30" si="1">IF(COUNT(E24:F24)=2,F24/E24*1000,"")</f>
        <v/>
      </c>
    </row>
    <row r="25" spans="1:8" ht="20.100000000000001" customHeight="1" thickBot="1" x14ac:dyDescent="0.3">
      <c r="A25" s="14"/>
      <c r="B25" s="15"/>
      <c r="C25" s="16"/>
      <c r="D25" s="24"/>
      <c r="E25" s="17"/>
      <c r="F25" s="17"/>
      <c r="G25" s="17"/>
      <c r="H25" s="18" t="str">
        <f t="shared" si="1"/>
        <v/>
      </c>
    </row>
    <row r="26" spans="1:8" ht="20.100000000000001" customHeight="1" thickBot="1" x14ac:dyDescent="0.3">
      <c r="A26" s="14"/>
      <c r="B26" s="15"/>
      <c r="C26" s="16"/>
      <c r="D26" s="24"/>
      <c r="E26" s="17"/>
      <c r="F26" s="17"/>
      <c r="G26" s="17"/>
      <c r="H26" s="18" t="str">
        <f t="shared" si="1"/>
        <v/>
      </c>
    </row>
    <row r="27" spans="1:8" ht="20.100000000000001" customHeight="1" thickBot="1" x14ac:dyDescent="0.3">
      <c r="A27" s="14"/>
      <c r="B27" s="15"/>
      <c r="C27" s="16"/>
      <c r="D27" s="24"/>
      <c r="E27" s="17"/>
      <c r="F27" s="17"/>
      <c r="G27" s="17"/>
      <c r="H27" s="18" t="str">
        <f t="shared" si="1"/>
        <v/>
      </c>
    </row>
    <row r="28" spans="1:8" ht="20.100000000000001" customHeight="1" thickBot="1" x14ac:dyDescent="0.3">
      <c r="A28" s="14"/>
      <c r="B28" s="15"/>
      <c r="C28" s="16"/>
      <c r="D28" s="24"/>
      <c r="E28" s="17"/>
      <c r="F28" s="17"/>
      <c r="G28" s="17"/>
      <c r="H28" s="18" t="str">
        <f t="shared" si="1"/>
        <v/>
      </c>
    </row>
    <row r="29" spans="1:8" ht="20.100000000000001" customHeight="1" thickBot="1" x14ac:dyDescent="0.3">
      <c r="A29" s="14"/>
      <c r="B29" s="15"/>
      <c r="C29" s="16"/>
      <c r="D29" s="24"/>
      <c r="E29" s="17"/>
      <c r="F29" s="17"/>
      <c r="G29" s="17"/>
      <c r="H29" s="18" t="str">
        <f t="shared" si="1"/>
        <v/>
      </c>
    </row>
    <row r="30" spans="1:8" ht="20.100000000000001" customHeight="1" thickBot="1" x14ac:dyDescent="0.3">
      <c r="A30" s="14"/>
      <c r="B30" s="15"/>
      <c r="C30" s="16"/>
      <c r="D30" s="24"/>
      <c r="E30" s="17"/>
      <c r="F30" s="17"/>
      <c r="G30" s="17"/>
      <c r="H30" s="18" t="str">
        <f t="shared" si="1"/>
        <v/>
      </c>
    </row>
    <row r="31" spans="1:8" ht="20.25" thickBot="1" x14ac:dyDescent="0.3">
      <c r="A31" s="53" t="s">
        <v>9</v>
      </c>
      <c r="B31" s="54"/>
      <c r="C31" s="55"/>
      <c r="D31" s="5">
        <f>SUM(D17:D30)</f>
        <v>0</v>
      </c>
      <c r="E31" s="56" t="s">
        <v>10</v>
      </c>
      <c r="F31" s="57"/>
      <c r="G31" s="58"/>
      <c r="H31" s="1">
        <f>SUM(H17:H30)</f>
        <v>0</v>
      </c>
    </row>
    <row r="32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1:C31"/>
    <mergeCell ref="E31:G31"/>
  </mergeCells>
  <conditionalFormatting sqref="B17:B30">
    <cfRule type="containsBlanks" priority="13" stopIfTrue="1">
      <formula>LEN(TRIM(B17))=0</formula>
    </cfRule>
  </conditionalFormatting>
  <conditionalFormatting sqref="C3:D3">
    <cfRule type="cellIs" dxfId="12" priority="22" operator="equal">
      <formula>"wybierz z listy"</formula>
    </cfRule>
  </conditionalFormatting>
  <conditionalFormatting sqref="C6:D6">
    <cfRule type="cellIs" dxfId="11" priority="21" operator="equal">
      <formula>"wybierz z listy"</formula>
    </cfRule>
  </conditionalFormatting>
  <conditionalFormatting sqref="C8:D8">
    <cfRule type="cellIs" dxfId="10" priority="19" operator="equal">
      <formula>"wybierz z listy"</formula>
    </cfRule>
  </conditionalFormatting>
  <conditionalFormatting sqref="D7">
    <cfRule type="cellIs" dxfId="9" priority="20" operator="equal">
      <formula>"wybierz"</formula>
    </cfRule>
  </conditionalFormatting>
  <conditionalFormatting sqref="D17:D30">
    <cfRule type="containsBlanks" dxfId="8" priority="17">
      <formula>LEN(TRIM(D17))=0</formula>
    </cfRule>
    <cfRule type="cellIs" dxfId="7" priority="18" operator="lessThan">
      <formula>700</formula>
    </cfRule>
  </conditionalFormatting>
  <conditionalFormatting sqref="D31">
    <cfRule type="cellIs" dxfId="6" priority="12" operator="lessThan">
      <formula>2800</formula>
    </cfRule>
  </conditionalFormatting>
  <conditionalFormatting sqref="E17:E30">
    <cfRule type="cellIs" dxfId="5" priority="6" operator="lessThan">
      <formula>250</formula>
    </cfRule>
  </conditionalFormatting>
  <conditionalFormatting sqref="E17:F30">
    <cfRule type="containsBlanks" priority="1" stopIfTrue="1">
      <formula>LEN(TRIM(E17))=0</formula>
    </cfRule>
  </conditionalFormatting>
  <conditionalFormatting sqref="F17:F30">
    <cfRule type="cellIs" dxfId="4" priority="2" operator="greaterThan">
      <formula>($E17/5)+1</formula>
    </cfRule>
  </conditionalFormatting>
  <conditionalFormatting sqref="G17:G30">
    <cfRule type="cellIs" dxfId="3" priority="11" operator="lessThan">
      <formula>20</formula>
    </cfRule>
  </conditionalFormatting>
  <conditionalFormatting sqref="G17:H30">
    <cfRule type="containsBlanks" priority="8" stopIfTrue="1">
      <formula>LEN(TRIM(G17))=0</formula>
    </cfRule>
  </conditionalFormatting>
  <conditionalFormatting sqref="H17:H30">
    <cfRule type="cellIs" dxfId="2" priority="4" stopIfTrue="1" operator="between">
      <formula>200.01</formula>
      <formula>203.19</formula>
    </cfRule>
    <cfRule type="cellIs" dxfId="1" priority="9" operator="lessThan">
      <formula>0.2</formula>
    </cfRule>
    <cfRule type="cellIs" dxfId="0" priority="25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lessThan" id="{B92C4D7F-207E-48F5-82EE-D7C4E9FDB2EB}">
            <xm:f>dane!$A$67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greaterThan" id="{79778E2C-6030-4ECE-AE76-0121A04C45B9}">
            <xm:f>dane!$A$68</xm:f>
            <x14:dxf>
              <font>
                <color auto="1"/>
              </font>
              <fill>
                <patternFill patternType="solid">
                  <bgColor rgb="FFC00000"/>
                </patternFill>
              </fill>
            </x14:dxf>
          </x14:cfRule>
          <xm:sqref>B17:B30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389F-6DFA-4DAB-B219-141B806CBBC3}">
  <dimension ref="A1:H42"/>
  <sheetViews>
    <sheetView workbookViewId="0">
      <selection activeCell="F26" sqref="F26"/>
    </sheetView>
  </sheetViews>
  <sheetFormatPr defaultRowHeight="15" x14ac:dyDescent="0.25"/>
  <cols>
    <col min="2" max="2" width="14.28515625" bestFit="1" customWidth="1"/>
    <col min="3" max="3" width="21.85546875" customWidth="1"/>
    <col min="4" max="4" width="12.28515625" customWidth="1"/>
  </cols>
  <sheetData>
    <row r="1" spans="1:8" ht="20.25" x14ac:dyDescent="0.25">
      <c r="A1" s="129" t="s">
        <v>102</v>
      </c>
      <c r="B1" s="129"/>
      <c r="C1" s="129"/>
      <c r="D1" s="129"/>
      <c r="E1" s="129"/>
      <c r="F1" s="129"/>
      <c r="G1" s="129"/>
      <c r="H1" s="129"/>
    </row>
    <row r="2" spans="1:8" x14ac:dyDescent="0.25">
      <c r="A2" s="130" t="s">
        <v>103</v>
      </c>
      <c r="B2" s="130"/>
      <c r="C2" s="130"/>
      <c r="D2" s="130"/>
      <c r="E2" s="130"/>
      <c r="F2" s="130"/>
      <c r="G2" s="130"/>
      <c r="H2" s="130"/>
    </row>
    <row r="3" spans="1:8" ht="23.25" x14ac:dyDescent="0.35">
      <c r="A3" s="131" t="s">
        <v>104</v>
      </c>
      <c r="B3" s="131"/>
      <c r="C3" s="131"/>
      <c r="D3" s="132">
        <f>'SPORT MARATON1'!C4</f>
        <v>0</v>
      </c>
      <c r="E3" s="132"/>
      <c r="F3" s="132"/>
      <c r="G3" s="132"/>
      <c r="H3" s="132"/>
    </row>
    <row r="4" spans="1:8" ht="15.75" x14ac:dyDescent="0.25">
      <c r="A4" s="26"/>
    </row>
    <row r="5" spans="1:8" ht="18.75" x14ac:dyDescent="0.25">
      <c r="A5" s="131" t="s">
        <v>105</v>
      </c>
      <c r="B5" s="131"/>
      <c r="C5" s="133"/>
      <c r="D5" s="133"/>
      <c r="E5" s="133"/>
      <c r="F5" s="133"/>
      <c r="G5" s="133"/>
      <c r="H5" s="133"/>
    </row>
    <row r="6" spans="1:8" ht="18.75" x14ac:dyDescent="0.3">
      <c r="A6" s="27"/>
      <c r="B6" s="27"/>
      <c r="C6" s="126"/>
      <c r="D6" s="126"/>
      <c r="E6" s="126"/>
      <c r="F6" s="126"/>
      <c r="G6" s="126"/>
      <c r="H6" s="126"/>
    </row>
    <row r="7" spans="1:8" x14ac:dyDescent="0.25">
      <c r="A7" s="116" t="s">
        <v>106</v>
      </c>
      <c r="B7" s="116"/>
      <c r="C7" s="116"/>
      <c r="D7" s="116"/>
      <c r="E7" s="116"/>
      <c r="F7" s="116"/>
      <c r="G7" s="116"/>
      <c r="H7" s="116"/>
    </row>
    <row r="8" spans="1:8" ht="21" x14ac:dyDescent="0.35">
      <c r="A8" s="127" t="s">
        <v>107</v>
      </c>
      <c r="B8" s="127"/>
      <c r="C8" s="127"/>
      <c r="D8" s="128" t="str">
        <f>'SPORT MARATON1'!C6</f>
        <v>wybierz z listy</v>
      </c>
      <c r="E8" s="128"/>
      <c r="F8" s="128"/>
      <c r="G8" s="128"/>
      <c r="H8" s="128"/>
    </row>
    <row r="9" spans="1:8" ht="15.75" x14ac:dyDescent="0.25">
      <c r="A9" s="26"/>
    </row>
    <row r="10" spans="1:8" ht="18.75" x14ac:dyDescent="0.25">
      <c r="A10" s="111" t="s">
        <v>108</v>
      </c>
      <c r="B10" s="111"/>
      <c r="C10" s="29" t="str">
        <f>'SPORT MARATON1'!A10</f>
        <v>Okręgowa</v>
      </c>
      <c r="D10" t="s">
        <v>109</v>
      </c>
    </row>
    <row r="11" spans="1:8" x14ac:dyDescent="0.25">
      <c r="A11" s="30"/>
    </row>
    <row r="12" spans="1:8" ht="18.75" x14ac:dyDescent="0.3">
      <c r="A12" s="115" t="str">
        <f>'SPORT MARATON1'!C3</f>
        <v>Maraton „M”</v>
      </c>
      <c r="B12" s="115"/>
      <c r="C12" s="115" t="str">
        <f>'SPORT MARATON1'!C7</f>
        <v>PL-010-20-15896</v>
      </c>
      <c r="D12" s="115"/>
      <c r="E12" s="115"/>
      <c r="F12" s="31" t="str">
        <f>'SPORT MARATON1'!D7</f>
        <v>wybierz</v>
      </c>
      <c r="G12" s="32" t="str">
        <f>'SPORT MARATON1'!C8</f>
        <v>wybierz z listy</v>
      </c>
      <c r="H12" s="32"/>
    </row>
    <row r="13" spans="1:8" ht="15.75" x14ac:dyDescent="0.25">
      <c r="A13" s="111" t="s">
        <v>110</v>
      </c>
      <c r="B13" s="111"/>
      <c r="C13" s="116" t="s">
        <v>111</v>
      </c>
      <c r="D13" s="116"/>
      <c r="E13" s="116"/>
      <c r="F13" s="28" t="s">
        <v>112</v>
      </c>
      <c r="G13" s="33" t="s">
        <v>113</v>
      </c>
    </row>
    <row r="14" spans="1:8" x14ac:dyDescent="0.25">
      <c r="A14" s="30"/>
    </row>
    <row r="15" spans="1:8" ht="21" thickBot="1" x14ac:dyDescent="0.3">
      <c r="A15" s="117" t="s">
        <v>114</v>
      </c>
      <c r="B15" s="117"/>
      <c r="C15" s="117"/>
      <c r="D15" s="117"/>
      <c r="E15" s="117"/>
      <c r="F15" s="117"/>
      <c r="G15" s="117"/>
      <c r="H15" s="117"/>
    </row>
    <row r="16" spans="1:8" x14ac:dyDescent="0.25">
      <c r="A16" s="118" t="s">
        <v>1</v>
      </c>
      <c r="B16" s="34" t="s">
        <v>2</v>
      </c>
      <c r="C16" s="120" t="s">
        <v>115</v>
      </c>
      <c r="D16" s="120" t="s">
        <v>116</v>
      </c>
      <c r="E16" s="122" t="s">
        <v>117</v>
      </c>
      <c r="F16" s="122" t="s">
        <v>6</v>
      </c>
      <c r="G16" s="122" t="s">
        <v>7</v>
      </c>
      <c r="H16" s="124" t="s">
        <v>8</v>
      </c>
    </row>
    <row r="17" spans="1:8" ht="15.75" thickBot="1" x14ac:dyDescent="0.3">
      <c r="A17" s="119"/>
      <c r="B17" s="35" t="s">
        <v>118</v>
      </c>
      <c r="C17" s="121"/>
      <c r="D17" s="121"/>
      <c r="E17" s="123"/>
      <c r="F17" s="123"/>
      <c r="G17" s="123"/>
      <c r="H17" s="125"/>
    </row>
    <row r="18" spans="1:8" ht="15.75" thickBot="1" x14ac:dyDescent="0.3">
      <c r="A18" s="36">
        <f>'SPORT MARATON1'!A17</f>
        <v>1</v>
      </c>
      <c r="B18" s="37">
        <f>'SPORT MARATON1'!B17</f>
        <v>0</v>
      </c>
      <c r="C18" s="38">
        <f>'SPORT MARATON1'!C17</f>
        <v>0</v>
      </c>
      <c r="D18" s="39">
        <f>'SPORT MARATON1'!D17</f>
        <v>0</v>
      </c>
      <c r="E18" s="40">
        <f>'SPORT MARATON1'!E17</f>
        <v>0</v>
      </c>
      <c r="F18" s="40">
        <f>'SPORT MARATON1'!F17</f>
        <v>0</v>
      </c>
      <c r="G18" s="40">
        <f>'SPORT MARATON1'!G17</f>
        <v>0</v>
      </c>
      <c r="H18" s="41">
        <f>'SPORT MARATON1'!H17</f>
        <v>0</v>
      </c>
    </row>
    <row r="19" spans="1:8" ht="15.75" thickBot="1" x14ac:dyDescent="0.3">
      <c r="A19" s="36">
        <f>'SPORT MARATON1'!A18</f>
        <v>2</v>
      </c>
      <c r="B19" s="37">
        <f>'SPORT MARATON1'!B18</f>
        <v>0</v>
      </c>
      <c r="C19" s="38">
        <f>'SPORT MARATON1'!C18</f>
        <v>0</v>
      </c>
      <c r="D19" s="39">
        <f>'SPORT MARATON1'!D18</f>
        <v>0</v>
      </c>
      <c r="E19" s="40">
        <f>'SPORT MARATON1'!E18</f>
        <v>0</v>
      </c>
      <c r="F19" s="40">
        <f>'SPORT MARATON1'!F18</f>
        <v>0</v>
      </c>
      <c r="G19" s="40">
        <f>'SPORT MARATON1'!G18</f>
        <v>0</v>
      </c>
      <c r="H19" s="41">
        <f>'SPORT MARATON1'!H18</f>
        <v>0</v>
      </c>
    </row>
    <row r="20" spans="1:8" ht="15.75" thickBot="1" x14ac:dyDescent="0.3">
      <c r="A20" s="36">
        <f>'SPORT MARATON1'!A19</f>
        <v>3</v>
      </c>
      <c r="B20" s="37">
        <f>'SPORT MARATON1'!B19</f>
        <v>0</v>
      </c>
      <c r="C20" s="38">
        <f>'SPORT MARATON1'!C19</f>
        <v>0</v>
      </c>
      <c r="D20" s="39">
        <f>'SPORT MARATON1'!D19</f>
        <v>0</v>
      </c>
      <c r="E20" s="40">
        <f>'SPORT MARATON1'!E19</f>
        <v>0</v>
      </c>
      <c r="F20" s="40">
        <f>'SPORT MARATON1'!F19</f>
        <v>0</v>
      </c>
      <c r="G20" s="40">
        <f>'SPORT MARATON1'!G19</f>
        <v>0</v>
      </c>
      <c r="H20" s="41">
        <f>'SPORT MARATON1'!H19</f>
        <v>0</v>
      </c>
    </row>
    <row r="21" spans="1:8" ht="15.75" thickBot="1" x14ac:dyDescent="0.3">
      <c r="A21" s="36">
        <f>'SPORT MARATON1'!A20</f>
        <v>4</v>
      </c>
      <c r="B21" s="37">
        <f>'SPORT MARATON1'!B20</f>
        <v>0</v>
      </c>
      <c r="C21" s="38">
        <f>'SPORT MARATON1'!C20</f>
        <v>0</v>
      </c>
      <c r="D21" s="39">
        <f>'SPORT MARATON1'!D20</f>
        <v>0</v>
      </c>
      <c r="E21" s="40">
        <f>'SPORT MARATON1'!E20</f>
        <v>0</v>
      </c>
      <c r="F21" s="40">
        <f>'SPORT MARATON1'!F20</f>
        <v>0</v>
      </c>
      <c r="G21" s="40">
        <f>'SPORT MARATON1'!G20</f>
        <v>0</v>
      </c>
      <c r="H21" s="41">
        <f>'SPORT MARATON1'!H20</f>
        <v>0</v>
      </c>
    </row>
    <row r="22" spans="1:8" ht="15.75" thickBot="1" x14ac:dyDescent="0.3">
      <c r="A22" s="36"/>
      <c r="B22" s="37"/>
      <c r="C22" s="38"/>
      <c r="D22" s="39"/>
      <c r="E22" s="40"/>
      <c r="F22" s="40"/>
      <c r="G22" s="40"/>
      <c r="H22" s="41"/>
    </row>
    <row r="23" spans="1:8" ht="15.75" thickBot="1" x14ac:dyDescent="0.3">
      <c r="A23" s="36"/>
      <c r="B23" s="37"/>
      <c r="C23" s="38"/>
      <c r="D23" s="39"/>
      <c r="E23" s="40"/>
      <c r="F23" s="40"/>
      <c r="G23" s="40"/>
      <c r="H23" s="41"/>
    </row>
    <row r="24" spans="1:8" ht="15.75" thickBot="1" x14ac:dyDescent="0.3">
      <c r="A24" s="36"/>
      <c r="B24" s="37"/>
      <c r="C24" s="38"/>
      <c r="D24" s="39"/>
      <c r="E24" s="40"/>
      <c r="F24" s="40"/>
      <c r="G24" s="40"/>
      <c r="H24" s="41"/>
    </row>
    <row r="25" spans="1:8" ht="15.75" thickBot="1" x14ac:dyDescent="0.3">
      <c r="A25" s="36"/>
      <c r="B25" s="37"/>
      <c r="C25" s="38"/>
      <c r="D25" s="39"/>
      <c r="E25" s="40"/>
      <c r="F25" s="40"/>
      <c r="G25" s="40"/>
      <c r="H25" s="41"/>
    </row>
    <row r="26" spans="1:8" ht="15.75" thickBot="1" x14ac:dyDescent="0.3">
      <c r="A26" s="36"/>
      <c r="B26" s="37"/>
      <c r="C26" s="38"/>
      <c r="D26" s="39"/>
      <c r="E26" s="40"/>
      <c r="F26" s="40"/>
      <c r="G26" s="40"/>
      <c r="H26" s="41"/>
    </row>
    <row r="27" spans="1:8" ht="15.75" thickBot="1" x14ac:dyDescent="0.3">
      <c r="A27" s="36"/>
      <c r="B27" s="37"/>
      <c r="C27" s="38"/>
      <c r="D27" s="39"/>
      <c r="E27" s="40"/>
      <c r="F27" s="40"/>
      <c r="G27" s="40"/>
      <c r="H27" s="41"/>
    </row>
    <row r="28" spans="1:8" ht="15.75" thickBot="1" x14ac:dyDescent="0.3">
      <c r="A28" s="36"/>
      <c r="B28" s="37"/>
      <c r="C28" s="38"/>
      <c r="D28" s="39"/>
      <c r="E28" s="40"/>
      <c r="F28" s="40"/>
      <c r="G28" s="40"/>
      <c r="H28" s="41"/>
    </row>
    <row r="29" spans="1:8" ht="15.75" thickBot="1" x14ac:dyDescent="0.3">
      <c r="A29" s="36"/>
      <c r="B29" s="37"/>
      <c r="C29" s="38"/>
      <c r="D29" s="39"/>
      <c r="E29" s="40"/>
      <c r="F29" s="40"/>
      <c r="G29" s="40"/>
      <c r="H29" s="41"/>
    </row>
    <row r="30" spans="1:8" ht="15.75" thickBot="1" x14ac:dyDescent="0.3">
      <c r="A30" s="36"/>
      <c r="B30" s="37"/>
      <c r="C30" s="38"/>
      <c r="D30" s="39"/>
      <c r="E30" s="40"/>
      <c r="F30" s="40"/>
      <c r="G30" s="40"/>
      <c r="H30" s="41"/>
    </row>
    <row r="31" spans="1:8" ht="15.75" thickBot="1" x14ac:dyDescent="0.3">
      <c r="A31" s="36"/>
      <c r="B31" s="37"/>
      <c r="C31" s="38"/>
      <c r="D31" s="39"/>
      <c r="E31" s="40"/>
      <c r="F31" s="40"/>
      <c r="G31" s="40"/>
      <c r="H31" s="41"/>
    </row>
    <row r="32" spans="1:8" ht="15.75" thickBot="1" x14ac:dyDescent="0.3">
      <c r="A32" s="36"/>
      <c r="B32" s="37"/>
      <c r="C32" s="38"/>
      <c r="D32" s="39"/>
      <c r="E32" s="40"/>
      <c r="F32" s="40"/>
      <c r="G32" s="40"/>
      <c r="H32" s="41"/>
    </row>
    <row r="33" spans="1:8" ht="15.75" thickBot="1" x14ac:dyDescent="0.3">
      <c r="A33" s="36"/>
      <c r="B33" s="37"/>
      <c r="C33" s="38"/>
      <c r="D33" s="39"/>
      <c r="E33" s="40"/>
      <c r="F33" s="40"/>
      <c r="G33" s="40"/>
      <c r="H33" s="41"/>
    </row>
    <row r="34" spans="1:8" ht="15.75" thickBot="1" x14ac:dyDescent="0.3">
      <c r="A34" s="36"/>
      <c r="B34" s="37"/>
      <c r="C34" s="38"/>
      <c r="D34" s="39"/>
      <c r="E34" s="40"/>
      <c r="F34" s="40"/>
      <c r="G34" s="40"/>
      <c r="H34" s="41"/>
    </row>
    <row r="35" spans="1:8" ht="15.75" thickBot="1" x14ac:dyDescent="0.3">
      <c r="A35" s="36"/>
      <c r="B35" s="37"/>
      <c r="C35" s="38"/>
      <c r="D35" s="39"/>
      <c r="E35" s="40"/>
      <c r="F35" s="40"/>
      <c r="G35" s="40"/>
      <c r="H35" s="41"/>
    </row>
    <row r="36" spans="1:8" ht="20.25" thickBot="1" x14ac:dyDescent="0.3">
      <c r="A36" s="112" t="s">
        <v>9</v>
      </c>
      <c r="B36" s="113"/>
      <c r="C36" s="114"/>
      <c r="D36" s="42">
        <f>SUM(D18:D35)</f>
        <v>0</v>
      </c>
      <c r="E36" s="112" t="s">
        <v>10</v>
      </c>
      <c r="F36" s="113"/>
      <c r="G36" s="114"/>
      <c r="H36" s="43">
        <f>SUM(H18:H35)</f>
        <v>0</v>
      </c>
    </row>
    <row r="37" spans="1:8" ht="16.5" thickTop="1" x14ac:dyDescent="0.25">
      <c r="A37" s="26"/>
    </row>
    <row r="38" spans="1:8" ht="15.75" x14ac:dyDescent="0.25">
      <c r="A38" s="111" t="s">
        <v>119</v>
      </c>
      <c r="B38" s="111"/>
      <c r="C38" s="111"/>
      <c r="D38" s="111"/>
      <c r="E38" s="111"/>
      <c r="F38" s="111"/>
      <c r="G38" s="111"/>
      <c r="H38" s="111"/>
    </row>
    <row r="39" spans="1:8" ht="18.75" x14ac:dyDescent="0.25">
      <c r="A39" s="111" t="s">
        <v>120</v>
      </c>
      <c r="B39" s="111"/>
      <c r="C39" s="111"/>
      <c r="D39" s="111"/>
      <c r="E39" s="111"/>
      <c r="F39" s="115" t="str">
        <f>A12</f>
        <v>Maraton „M”</v>
      </c>
      <c r="G39" s="115"/>
      <c r="H39" s="115"/>
    </row>
    <row r="40" spans="1:8" ht="15.75" x14ac:dyDescent="0.25">
      <c r="A40" s="26"/>
      <c r="B40" s="116" t="s">
        <v>121</v>
      </c>
      <c r="C40" s="116"/>
      <c r="D40" s="116"/>
      <c r="E40" s="116"/>
      <c r="F40" s="116"/>
      <c r="G40" s="116"/>
    </row>
    <row r="41" spans="1:8" ht="15.75" x14ac:dyDescent="0.25">
      <c r="A41" s="26"/>
    </row>
    <row r="42" spans="1:8" ht="15.75" x14ac:dyDescent="0.25">
      <c r="A42" s="111" t="s">
        <v>122</v>
      </c>
      <c r="B42" s="111"/>
      <c r="C42" s="111"/>
      <c r="D42" s="111"/>
      <c r="E42" s="111"/>
      <c r="F42" s="111"/>
      <c r="G42" s="111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MARATON1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Irek Ela - irslash bebiko</cp:lastModifiedBy>
  <cp:lastPrinted>2020-10-21T16:50:13Z</cp:lastPrinted>
  <dcterms:created xsi:type="dcterms:W3CDTF">2020-10-21T11:24:32Z</dcterms:created>
  <dcterms:modified xsi:type="dcterms:W3CDTF">2023-11-05T19:28:03Z</dcterms:modified>
</cp:coreProperties>
</file>